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Tercer trimestre\Información Presupuestaria\"/>
    </mc:Choice>
  </mc:AlternateContent>
  <xr:revisionPtr revIDLastSave="0" documentId="13_ncr:1_{D7EE63A5-4B86-4A90-99CE-9AC2E20C919A}" xr6:coauthVersionLast="47" xr6:coauthVersionMax="47" xr10:uidLastSave="{00000000-0000-0000-0000-000000000000}"/>
  <workbookProtection workbookAlgorithmName="SHA-512" workbookHashValue="t4yUmJ0v34Vu65P+zZn/4NwowQE+d+KwtB3/J48ia2AEjeejyPULjl3/74zC32nYTcvlWXLwGJkl16EzdBwloA==" workbookSaltValue="qt7hO2F/nDT8hkkEQYyjgg==" workbookSpinCount="100000" lockStructure="1"/>
  <bookViews>
    <workbookView xWindow="-120" yWindow="-120" windowWidth="29040" windowHeight="15720" xr2:uid="{00000000-000D-0000-FFFF-FFFF00000000}"/>
  </bookViews>
  <sheets>
    <sheet name="EAEPE_FF" sheetId="1" r:id="rId1"/>
  </sheets>
  <definedNames>
    <definedName name="ANEXO" localSheetId="0">#REF!</definedName>
    <definedName name="ANEXO">#REF!</definedName>
    <definedName name="_xlnm.Print_Area" localSheetId="0">EAEPE_FF!$B$2:$H$46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4" i="1" l="1"/>
  <c r="H44" i="1" s="1"/>
  <c r="E43" i="1"/>
  <c r="H43" i="1" s="1"/>
  <c r="E42" i="1"/>
  <c r="H42" i="1" s="1"/>
  <c r="E41" i="1"/>
  <c r="H41" i="1" s="1"/>
  <c r="E38" i="1"/>
  <c r="H38" i="1" s="1"/>
  <c r="E37" i="1"/>
  <c r="H37" i="1" s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E27" i="1"/>
  <c r="H27" i="1" s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18" i="1"/>
  <c r="H18" i="1" s="1"/>
  <c r="E17" i="1"/>
  <c r="H17" i="1" s="1"/>
  <c r="E16" i="1"/>
  <c r="H16" i="1" s="1"/>
  <c r="E15" i="1"/>
  <c r="H15" i="1" s="1"/>
  <c r="E14" i="1"/>
  <c r="H14" i="1" s="1"/>
  <c r="E13" i="1"/>
  <c r="H13" i="1" s="1"/>
  <c r="E12" i="1"/>
  <c r="H12" i="1" s="1"/>
  <c r="E11" i="1"/>
  <c r="H11" i="1" s="1"/>
  <c r="G29" i="1"/>
  <c r="F29" i="1"/>
  <c r="D29" i="1"/>
  <c r="C29" i="1"/>
  <c r="G20" i="1"/>
  <c r="F20" i="1"/>
  <c r="D20" i="1"/>
  <c r="C20" i="1"/>
  <c r="G40" i="1"/>
  <c r="F40" i="1"/>
  <c r="D40" i="1"/>
  <c r="C40" i="1"/>
  <c r="G10" i="1"/>
  <c r="F10" i="1"/>
  <c r="D10" i="1"/>
  <c r="C10" i="1"/>
  <c r="C46" i="1" s="1"/>
  <c r="E20" i="1" l="1"/>
  <c r="H20" i="1" s="1"/>
  <c r="E40" i="1"/>
  <c r="H40" i="1" s="1"/>
  <c r="E29" i="1"/>
  <c r="H29" i="1" s="1"/>
  <c r="F46" i="1"/>
  <c r="G46" i="1"/>
  <c r="E10" i="1"/>
  <c r="H10" i="1" s="1"/>
  <c r="D46" i="1"/>
  <c r="E46" i="1" s="1"/>
  <c r="H46" i="1" l="1"/>
</calcChain>
</file>

<file path=xl/sharedStrings.xml><?xml version="1.0" encoding="utf-8"?>
<sst xmlns="http://schemas.openxmlformats.org/spreadsheetml/2006/main" count="47" uniqueCount="47">
  <si>
    <t>ASEC_EAEPEDCF_2doTRIM_F2</t>
  </si>
  <si>
    <t xml:space="preserve">Estado Analítico del Ejercicio del Presupuesto de Egresos </t>
  </si>
  <si>
    <t>Clasificación Funcional (Finalidad y Función)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</si>
  <si>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</si>
  <si>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</si>
  <si>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</si>
  <si>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</si>
  <si>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</si>
  <si>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</si>
  <si>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</si>
  <si>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</si>
  <si>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</si>
  <si>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</si>
  <si>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</si>
  <si>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</si>
  <si>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</si>
  <si>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</si>
  <si>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</si>
  <si>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</si>
  <si>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</si>
  <si>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</si>
  <si>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</si>
  <si>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</si>
  <si>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</si>
  <si>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</si>
  <si>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</si>
  <si>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</si>
  <si>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</si>
  <si>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</si>
  <si>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</si>
  <si>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 xml:space="preserve">Desarrollo Económico 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</si>
  <si>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</si>
  <si>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</si>
  <si>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</si>
  <si>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</si>
  <si>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</si>
  <si>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</si>
  <si>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</si>
  <si>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</si>
  <si>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</si>
  <si>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</si>
  <si>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</si>
  <si>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</si>
  <si>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</si>
  <si>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</si>
  <si>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Municipio de Chihuahua</t>
  </si>
  <si>
    <t>Del 1° de enero al 30 de septiembre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</si>
</sst>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0" applyFont="1"/>
    <xf numFmtId="49" fontId="5" fillId="2" borderId="10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right" vertical="center"/>
    </xf>
    <xf numFmtId="4" fontId="4" fillId="0" borderId="7" xfId="0" applyNumberFormat="1" applyFont="1" applyBorder="1" applyAlignment="1">
      <alignment horizontal="right" vertical="center"/>
    </xf>
    <xf numFmtId="49" fontId="5" fillId="0" borderId="14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6" fillId="0" borderId="14" xfId="0" applyFont="1" applyBorder="1" applyAlignment="1">
      <alignment horizontal="left" vertical="center" wrapText="1" indent="2"/>
    </xf>
    <xf numFmtId="0" fontId="4" fillId="0" borderId="14" xfId="0" applyFont="1" applyBorder="1" applyAlignment="1">
      <alignment horizontal="left" vertical="center" wrapText="1" indent="2"/>
    </xf>
    <xf numFmtId="0" fontId="4" fillId="0" borderId="13" xfId="0" applyFont="1" applyBorder="1" applyAlignment="1">
      <alignment horizontal="left" vertical="center" wrapText="1"/>
    </xf>
    <xf numFmtId="4" fontId="6" fillId="0" borderId="9" xfId="0" applyNumberFormat="1" applyFont="1" applyBorder="1" applyAlignment="1" applyProtection="1">
      <alignment horizontal="right" vertical="center"/>
      <protection locked="0"/>
    </xf>
    <xf numFmtId="4" fontId="6" fillId="0" borderId="9" xfId="1" applyNumberFormat="1" applyFont="1" applyFill="1" applyBorder="1" applyAlignment="1" applyProtection="1">
      <alignment horizontal="right" vertical="center"/>
      <protection locked="0"/>
    </xf>
    <xf numFmtId="4" fontId="6" fillId="0" borderId="9" xfId="0" applyNumberFormat="1" applyFont="1" applyBorder="1" applyAlignment="1">
      <alignment horizontal="right" vertical="center"/>
    </xf>
    <xf numFmtId="4" fontId="6" fillId="0" borderId="9" xfId="1" applyNumberFormat="1" applyFont="1" applyFill="1" applyBorder="1" applyAlignment="1" applyProtection="1">
      <alignment horizontal="right" vertical="center"/>
    </xf>
    <xf numFmtId="0" fontId="4" fillId="0" borderId="14" xfId="0" applyFont="1" applyBorder="1" applyAlignment="1">
      <alignment horizontal="justify" vertical="center" wrapText="1"/>
    </xf>
    <xf numFmtId="0" fontId="4" fillId="0" borderId="14" xfId="0" applyFont="1" applyBorder="1" applyAlignment="1">
      <alignment vertical="center" wrapText="1"/>
    </xf>
    <xf numFmtId="0" fontId="4" fillId="0" borderId="14" xfId="0" applyFont="1" applyBorder="1" applyAlignment="1">
      <alignment horizontal="left" vertical="center" wrapText="1"/>
    </xf>
    <xf numFmtId="0" fontId="6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0" xfId="0" applyFont="1" applyAlignment="1">
      <alignment horizontal="center"/>
    </xf>
    <xf numFmtId="0" fontId="2" fillId="0" borderId="17" xfId="0" applyFont="1" applyBorder="1"/>
    <xf numFmtId="0" fontId="2" fillId="0" borderId="0" xfId="0" applyFont="1"/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6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FF">
    <pageSetUpPr fitToPage="1"/>
  </sheetPr>
  <dimension ref="B1:K81"/>
  <sheetViews>
    <sheetView tabSelected="1" topLeftCell="A31" zoomScale="120" zoomScaleNormal="120" workbookViewId="0">
      <selection activeCell="D30" sqref="D30:D37"/>
    </sheetView>
  </sheetViews>
  <sheetFormatPr baseColWidth="10" defaultColWidth="11.5703125" defaultRowHeight="15" x14ac:dyDescent="0.25"/>
  <cols>
    <col min="1" max="1" width="3.7109375" style="1" customWidth="1"/>
    <col min="2" max="2" width="42.85546875" style="1" customWidth="1"/>
    <col min="3" max="3" width="14.42578125" style="1" bestFit="1" customWidth="1"/>
    <col min="4" max="4" width="13.85546875" style="1" customWidth="1"/>
    <col min="5" max="8" width="14.42578125" style="1" bestFit="1" customWidth="1"/>
    <col min="9" max="9" width="3.7109375" style="1" customWidth="1"/>
    <col min="10" max="16384" width="11.5703125" style="1"/>
  </cols>
  <sheetData>
    <row r="1" spans="2:11" ht="15" customHeight="1" thickBot="1" x14ac:dyDescent="0.3"/>
    <row r="2" spans="2:11" x14ac:dyDescent="0.25">
      <c r="B2" s="27" t="s">
        <v>45</v>
      </c>
      <c r="C2" s="28"/>
      <c r="D2" s="28"/>
      <c r="E2" s="28"/>
      <c r="F2" s="28"/>
      <c r="G2" s="28"/>
      <c r="H2" s="29"/>
      <c r="I2" s="25" t="s">
        <v>0</v>
      </c>
      <c r="J2" s="26"/>
      <c r="K2" s="24"/>
    </row>
    <row r="3" spans="2:11" x14ac:dyDescent="0.25">
      <c r="B3" s="37" t="s">
        <v>1</v>
      </c>
      <c r="C3" s="38"/>
      <c r="D3" s="38"/>
      <c r="E3" s="38"/>
      <c r="F3" s="38"/>
      <c r="G3" s="38"/>
      <c r="H3" s="39"/>
    </row>
    <row r="4" spans="2:11" x14ac:dyDescent="0.25">
      <c r="B4" s="37" t="s">
        <v>2</v>
      </c>
      <c r="C4" s="38"/>
      <c r="D4" s="38"/>
      <c r="E4" s="38"/>
      <c r="F4" s="38"/>
      <c r="G4" s="38"/>
      <c r="H4" s="39"/>
    </row>
    <row r="5" spans="2:11" ht="15.75" thickBot="1" x14ac:dyDescent="0.3">
      <c r="B5" s="34" t="s">
        <v>46</v>
      </c>
      <c r="C5" s="35"/>
      <c r="D5" s="35"/>
      <c r="E5" s="35"/>
      <c r="F5" s="35"/>
      <c r="G5" s="35"/>
      <c r="H5" s="36"/>
    </row>
    <row r="6" spans="2:11" ht="15.75" thickBot="1" x14ac:dyDescent="0.3">
      <c r="B6" s="40" t="s">
        <v>3</v>
      </c>
      <c r="C6" s="30" t="s">
        <v>4</v>
      </c>
      <c r="D6" s="30"/>
      <c r="E6" s="30"/>
      <c r="F6" s="30"/>
      <c r="G6" s="31"/>
      <c r="H6" s="32" t="s">
        <v>5</v>
      </c>
    </row>
    <row r="7" spans="2:11" ht="24.75" thickBot="1" x14ac:dyDescent="0.3">
      <c r="B7" s="41"/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33"/>
    </row>
    <row r="8" spans="2:11" ht="16.5" customHeight="1" thickBot="1" x14ac:dyDescent="0.3">
      <c r="B8" s="42"/>
      <c r="C8" s="3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11" ht="16.5" customHeight="1" x14ac:dyDescent="0.25">
      <c r="B9" s="10"/>
      <c r="C9" s="6"/>
      <c r="D9" s="6"/>
      <c r="E9" s="6"/>
      <c r="F9" s="6"/>
      <c r="G9" s="6"/>
      <c r="H9" s="7"/>
    </row>
    <row r="10" spans="2:11" x14ac:dyDescent="0.25">
      <c r="B10" s="11" t="s">
        <v>13</v>
      </c>
      <c r="C10" s="8">
        <f>SUM(C11:C18)</f>
        <v>2227161751.5100002</v>
      </c>
      <c r="D10" s="8">
        <f>SUM(D11:D18)</f>
        <v>-61275576.780000053</v>
      </c>
      <c r="E10" s="8">
        <f t="shared" ref="E10:E18" si="0">C10+D10</f>
        <v>2165886174.73</v>
      </c>
      <c r="F10" s="8">
        <f>SUM(F11:F18)</f>
        <v>1894640912.8899999</v>
      </c>
      <c r="G10" s="8">
        <f>SUM(G11:G18)</f>
        <v>1864099074.7500002</v>
      </c>
      <c r="H10" s="8">
        <f t="shared" ref="H10:H18" si="1">E10-F10</f>
        <v>271245261.84000015</v>
      </c>
    </row>
    <row r="11" spans="2:11" x14ac:dyDescent="0.25">
      <c r="B11" s="12" t="s">
        <v>14</v>
      </c>
      <c r="C11" s="15">
        <v>82800352.120000005</v>
      </c>
      <c r="D11" s="15">
        <v>7984201.6000000015</v>
      </c>
      <c r="E11" s="17">
        <f t="shared" si="0"/>
        <v>90784553.719999999</v>
      </c>
      <c r="F11" s="15">
        <v>89828479.359999999</v>
      </c>
      <c r="G11" s="15">
        <v>89126273.219999999</v>
      </c>
      <c r="H11" s="17">
        <f t="shared" si="1"/>
        <v>956074.3599999994</v>
      </c>
    </row>
    <row r="12" spans="2:11" x14ac:dyDescent="0.25">
      <c r="B12" s="12" t="s">
        <v>15</v>
      </c>
      <c r="C12" s="15">
        <v>0</v>
      </c>
      <c r="D12" s="15">
        <v>0</v>
      </c>
      <c r="E12" s="17">
        <f t="shared" si="0"/>
        <v>0</v>
      </c>
      <c r="F12" s="15">
        <v>0</v>
      </c>
      <c r="G12" s="15">
        <v>0</v>
      </c>
      <c r="H12" s="17">
        <f t="shared" si="1"/>
        <v>0</v>
      </c>
    </row>
    <row r="13" spans="2:11" x14ac:dyDescent="0.25">
      <c r="B13" s="12" t="s">
        <v>16</v>
      </c>
      <c r="C13" s="15">
        <v>361150584.66000003</v>
      </c>
      <c r="D13" s="15">
        <v>3380006.4300000072</v>
      </c>
      <c r="E13" s="17">
        <f t="shared" si="0"/>
        <v>364530591.09000003</v>
      </c>
      <c r="F13" s="15">
        <v>325629591.56</v>
      </c>
      <c r="G13" s="15">
        <v>316471571.85000002</v>
      </c>
      <c r="H13" s="17">
        <f t="shared" si="1"/>
        <v>38900999.530000031</v>
      </c>
    </row>
    <row r="14" spans="2:11" x14ac:dyDescent="0.25">
      <c r="B14" s="12" t="s">
        <v>17</v>
      </c>
      <c r="C14" s="15">
        <v>0</v>
      </c>
      <c r="D14" s="15">
        <v>0</v>
      </c>
      <c r="E14" s="17">
        <f t="shared" si="0"/>
        <v>0</v>
      </c>
      <c r="F14" s="15">
        <v>0</v>
      </c>
      <c r="G14" s="15">
        <v>0</v>
      </c>
      <c r="H14" s="17">
        <f t="shared" si="1"/>
        <v>0</v>
      </c>
    </row>
    <row r="15" spans="2:11" x14ac:dyDescent="0.25">
      <c r="B15" s="12" t="s">
        <v>18</v>
      </c>
      <c r="C15" s="15">
        <v>299218992.85000002</v>
      </c>
      <c r="D15" s="15">
        <v>-8265994.9400000572</v>
      </c>
      <c r="E15" s="17">
        <f t="shared" si="0"/>
        <v>290952997.90999997</v>
      </c>
      <c r="F15" s="15">
        <v>275018942.93000001</v>
      </c>
      <c r="G15" s="15">
        <v>274266427.79000002</v>
      </c>
      <c r="H15" s="17">
        <f t="shared" si="1"/>
        <v>15934054.979999959</v>
      </c>
    </row>
    <row r="16" spans="2:11" x14ac:dyDescent="0.25">
      <c r="B16" s="12" t="s">
        <v>19</v>
      </c>
      <c r="C16" s="15">
        <v>0</v>
      </c>
      <c r="D16" s="15">
        <v>0</v>
      </c>
      <c r="E16" s="17">
        <f t="shared" si="0"/>
        <v>0</v>
      </c>
      <c r="F16" s="15">
        <v>0</v>
      </c>
      <c r="G16" s="15">
        <v>0</v>
      </c>
      <c r="H16" s="17">
        <f t="shared" si="1"/>
        <v>0</v>
      </c>
    </row>
    <row r="17" spans="2:8" ht="17.25" customHeight="1" x14ac:dyDescent="0.25">
      <c r="B17" s="12" t="s">
        <v>20</v>
      </c>
      <c r="C17" s="15">
        <v>1307977600.04</v>
      </c>
      <c r="D17" s="15">
        <v>-51195581.350000024</v>
      </c>
      <c r="E17" s="17">
        <f t="shared" si="0"/>
        <v>1256782018.6900001</v>
      </c>
      <c r="F17" s="15">
        <v>1047237278.9499999</v>
      </c>
      <c r="G17" s="15">
        <v>1033652474.15</v>
      </c>
      <c r="H17" s="17">
        <f t="shared" si="1"/>
        <v>209544739.74000013</v>
      </c>
    </row>
    <row r="18" spans="2:8" x14ac:dyDescent="0.25">
      <c r="B18" s="12" t="s">
        <v>21</v>
      </c>
      <c r="C18" s="15">
        <v>176014221.84</v>
      </c>
      <c r="D18" s="15">
        <v>-13178208.519999981</v>
      </c>
      <c r="E18" s="17">
        <f t="shared" si="0"/>
        <v>162836013.32000002</v>
      </c>
      <c r="F18" s="15">
        <v>156926620.09</v>
      </c>
      <c r="G18" s="15">
        <v>150582327.74000001</v>
      </c>
      <c r="H18" s="17">
        <f t="shared" si="1"/>
        <v>5909393.2300000191</v>
      </c>
    </row>
    <row r="19" spans="2:8" ht="15" customHeight="1" x14ac:dyDescent="0.25">
      <c r="B19" s="19"/>
      <c r="C19" s="8"/>
      <c r="D19" s="8"/>
      <c r="E19" s="8"/>
      <c r="F19" s="8"/>
      <c r="G19" s="8"/>
      <c r="H19" s="8"/>
    </row>
    <row r="20" spans="2:8" ht="15" customHeight="1" x14ac:dyDescent="0.25">
      <c r="B20" s="11" t="s">
        <v>22</v>
      </c>
      <c r="C20" s="8">
        <f>SUM(C21:C27)</f>
        <v>2996821214.4899993</v>
      </c>
      <c r="D20" s="8">
        <f>SUM(D21:D27)</f>
        <v>217177725.14999992</v>
      </c>
      <c r="E20" s="8">
        <f t="shared" ref="E20:E27" si="2">C20+D20</f>
        <v>3213998939.6399994</v>
      </c>
      <c r="F20" s="8">
        <f>SUM(F21:F27)</f>
        <v>1712898405</v>
      </c>
      <c r="G20" s="8">
        <f>SUM(G21:G27)</f>
        <v>1616002761.47</v>
      </c>
      <c r="H20" s="8">
        <f t="shared" ref="H20:H27" si="3">E20-F20</f>
        <v>1501100534.6399994</v>
      </c>
    </row>
    <row r="21" spans="2:8" x14ac:dyDescent="0.25">
      <c r="B21" s="12" t="s">
        <v>23</v>
      </c>
      <c r="C21" s="15">
        <v>682977081.51999998</v>
      </c>
      <c r="D21" s="15">
        <v>-6789784.7999999523</v>
      </c>
      <c r="E21" s="17">
        <f t="shared" si="2"/>
        <v>676187296.72000003</v>
      </c>
      <c r="F21" s="15">
        <v>429859961.10000002</v>
      </c>
      <c r="G21" s="15">
        <v>425829087.99000001</v>
      </c>
      <c r="H21" s="17">
        <f t="shared" si="3"/>
        <v>246327335.62</v>
      </c>
    </row>
    <row r="22" spans="2:8" x14ac:dyDescent="0.25">
      <c r="B22" s="12" t="s">
        <v>24</v>
      </c>
      <c r="C22" s="15">
        <v>1689897326.01</v>
      </c>
      <c r="D22" s="15">
        <v>541676415.32999992</v>
      </c>
      <c r="E22" s="17">
        <f t="shared" si="2"/>
        <v>2231573741.3400002</v>
      </c>
      <c r="F22" s="15">
        <v>1064175258.42</v>
      </c>
      <c r="G22" s="15">
        <v>974612124.77999997</v>
      </c>
      <c r="H22" s="17">
        <f t="shared" si="3"/>
        <v>1167398482.9200001</v>
      </c>
    </row>
    <row r="23" spans="2:8" x14ac:dyDescent="0.25">
      <c r="B23" s="12" t="s">
        <v>25</v>
      </c>
      <c r="C23" s="15">
        <v>15916331.41</v>
      </c>
      <c r="D23" s="15">
        <v>203289.47999999998</v>
      </c>
      <c r="E23" s="17">
        <f t="shared" si="2"/>
        <v>16119620.890000001</v>
      </c>
      <c r="F23" s="15">
        <v>16119620.890000001</v>
      </c>
      <c r="G23" s="15">
        <v>16119620.890000001</v>
      </c>
      <c r="H23" s="17">
        <f t="shared" si="3"/>
        <v>0</v>
      </c>
    </row>
    <row r="24" spans="2:8" ht="24" x14ac:dyDescent="0.25">
      <c r="B24" s="12" t="s">
        <v>26</v>
      </c>
      <c r="C24" s="15">
        <v>27924268.469999999</v>
      </c>
      <c r="D24" s="15">
        <v>-5924643.799999997</v>
      </c>
      <c r="E24" s="17">
        <f t="shared" si="2"/>
        <v>21999624.670000002</v>
      </c>
      <c r="F24" s="15">
        <v>20405983.280000001</v>
      </c>
      <c r="G24" s="15">
        <v>19176343.690000001</v>
      </c>
      <c r="H24" s="17">
        <f t="shared" si="3"/>
        <v>1593641.3900000006</v>
      </c>
    </row>
    <row r="25" spans="2:8" x14ac:dyDescent="0.25">
      <c r="B25" s="12" t="s">
        <v>27</v>
      </c>
      <c r="C25" s="16">
        <v>195834003.31</v>
      </c>
      <c r="D25" s="16">
        <v>5299255.7100000083</v>
      </c>
      <c r="E25" s="18">
        <f t="shared" si="2"/>
        <v>201133259.02000001</v>
      </c>
      <c r="F25" s="16">
        <v>137647413.09</v>
      </c>
      <c r="G25" s="16">
        <v>137160470.97999999</v>
      </c>
      <c r="H25" s="18">
        <f t="shared" si="3"/>
        <v>63485845.930000007</v>
      </c>
    </row>
    <row r="26" spans="2:8" x14ac:dyDescent="0.25">
      <c r="B26" s="12" t="s">
        <v>28</v>
      </c>
      <c r="C26" s="15">
        <v>57627163.039999999</v>
      </c>
      <c r="D26" s="15">
        <v>-5472862.9200000018</v>
      </c>
      <c r="E26" s="17">
        <f t="shared" si="2"/>
        <v>52154300.119999997</v>
      </c>
      <c r="F26" s="15">
        <v>32610416.32</v>
      </c>
      <c r="G26" s="15">
        <v>31194055.039999999</v>
      </c>
      <c r="H26" s="17">
        <f t="shared" si="3"/>
        <v>19543883.799999997</v>
      </c>
    </row>
    <row r="27" spans="2:8" x14ac:dyDescent="0.25">
      <c r="B27" s="12" t="s">
        <v>29</v>
      </c>
      <c r="C27" s="15">
        <v>326645040.73000002</v>
      </c>
      <c r="D27" s="15">
        <v>-311813943.85000002</v>
      </c>
      <c r="E27" s="17">
        <f t="shared" si="2"/>
        <v>14831096.879999995</v>
      </c>
      <c r="F27" s="15">
        <v>12079751.9</v>
      </c>
      <c r="G27" s="15">
        <v>11911058.1</v>
      </c>
      <c r="H27" s="17">
        <f t="shared" si="3"/>
        <v>2751344.9799999949</v>
      </c>
    </row>
    <row r="28" spans="2:8" ht="15" customHeight="1" x14ac:dyDescent="0.25">
      <c r="B28" s="19"/>
      <c r="C28" s="8"/>
      <c r="D28" s="8"/>
      <c r="E28" s="8"/>
      <c r="F28" s="8"/>
      <c r="G28" s="8"/>
      <c r="H28" s="8"/>
    </row>
    <row r="29" spans="2:8" ht="15" customHeight="1" x14ac:dyDescent="0.25">
      <c r="B29" s="20" t="s">
        <v>30</v>
      </c>
      <c r="C29" s="8">
        <f>SUM(C30:C38)</f>
        <v>275716825.13999999</v>
      </c>
      <c r="D29" s="8">
        <f>SUM(D30:D38)</f>
        <v>102653866.68000001</v>
      </c>
      <c r="E29" s="8">
        <f t="shared" ref="E29:E38" si="4">C29+D29</f>
        <v>378370691.81999999</v>
      </c>
      <c r="F29" s="8">
        <f>SUM(F30:F38)</f>
        <v>285523965.98000002</v>
      </c>
      <c r="G29" s="8">
        <f>SUM(G30:G38)</f>
        <v>281375394.17000002</v>
      </c>
      <c r="H29" s="8">
        <f t="shared" ref="H29:H38" si="5">E29-F29</f>
        <v>92846725.839999974</v>
      </c>
    </row>
    <row r="30" spans="2:8" ht="24" x14ac:dyDescent="0.25">
      <c r="B30" s="12" t="s">
        <v>31</v>
      </c>
      <c r="C30" s="15">
        <v>61983258.57</v>
      </c>
      <c r="D30" s="15">
        <v>47022618.109999985</v>
      </c>
      <c r="E30" s="17">
        <f t="shared" si="4"/>
        <v>109005876.67999998</v>
      </c>
      <c r="F30" s="15">
        <v>107140529.02</v>
      </c>
      <c r="G30" s="15">
        <v>106308431.39</v>
      </c>
      <c r="H30" s="17">
        <f t="shared" si="5"/>
        <v>1865347.6599999815</v>
      </c>
    </row>
    <row r="31" spans="2:8" x14ac:dyDescent="0.25">
      <c r="B31" s="12" t="s">
        <v>32</v>
      </c>
      <c r="C31" s="15">
        <v>0</v>
      </c>
      <c r="D31" s="15">
        <v>0</v>
      </c>
      <c r="E31" s="17">
        <f t="shared" si="4"/>
        <v>0</v>
      </c>
      <c r="F31" s="15">
        <v>0</v>
      </c>
      <c r="G31" s="15">
        <v>0</v>
      </c>
      <c r="H31" s="17">
        <f t="shared" si="5"/>
        <v>0</v>
      </c>
    </row>
    <row r="32" spans="2:8" x14ac:dyDescent="0.25">
      <c r="B32" s="12" t="s">
        <v>33</v>
      </c>
      <c r="C32" s="15">
        <v>0</v>
      </c>
      <c r="D32" s="15">
        <v>0</v>
      </c>
      <c r="E32" s="17">
        <f t="shared" si="4"/>
        <v>0</v>
      </c>
      <c r="F32" s="15">
        <v>0</v>
      </c>
      <c r="G32" s="15">
        <v>0</v>
      </c>
      <c r="H32" s="17">
        <f t="shared" si="5"/>
        <v>0</v>
      </c>
    </row>
    <row r="33" spans="2:8" x14ac:dyDescent="0.25">
      <c r="B33" s="12" t="s">
        <v>34</v>
      </c>
      <c r="C33" s="15">
        <v>0</v>
      </c>
      <c r="D33" s="15">
        <v>0</v>
      </c>
      <c r="E33" s="17">
        <f t="shared" si="4"/>
        <v>0</v>
      </c>
      <c r="F33" s="15">
        <v>0</v>
      </c>
      <c r="G33" s="15">
        <v>0</v>
      </c>
      <c r="H33" s="17">
        <f t="shared" si="5"/>
        <v>0</v>
      </c>
    </row>
    <row r="34" spans="2:8" x14ac:dyDescent="0.25">
      <c r="B34" s="12" t="s">
        <v>35</v>
      </c>
      <c r="C34" s="15">
        <v>0</v>
      </c>
      <c r="D34" s="15">
        <v>0</v>
      </c>
      <c r="E34" s="17">
        <f t="shared" si="4"/>
        <v>0</v>
      </c>
      <c r="F34" s="15">
        <v>0</v>
      </c>
      <c r="G34" s="15">
        <v>0</v>
      </c>
      <c r="H34" s="17">
        <f t="shared" si="5"/>
        <v>0</v>
      </c>
    </row>
    <row r="35" spans="2:8" x14ac:dyDescent="0.25">
      <c r="B35" s="12" t="s">
        <v>36</v>
      </c>
      <c r="C35" s="15">
        <v>0</v>
      </c>
      <c r="D35" s="15">
        <v>0</v>
      </c>
      <c r="E35" s="17">
        <f t="shared" si="4"/>
        <v>0</v>
      </c>
      <c r="F35" s="15">
        <v>0</v>
      </c>
      <c r="G35" s="15">
        <v>0</v>
      </c>
      <c r="H35" s="17">
        <f t="shared" si="5"/>
        <v>0</v>
      </c>
    </row>
    <row r="36" spans="2:8" x14ac:dyDescent="0.25">
      <c r="B36" s="12" t="s">
        <v>37</v>
      </c>
      <c r="C36" s="15">
        <v>63329173.240000002</v>
      </c>
      <c r="D36" s="15">
        <v>-3105929.099999994</v>
      </c>
      <c r="E36" s="17">
        <f t="shared" si="4"/>
        <v>60223244.140000008</v>
      </c>
      <c r="F36" s="15">
        <v>59902486.310000002</v>
      </c>
      <c r="G36" s="15">
        <v>59224961.130000003</v>
      </c>
      <c r="H36" s="17">
        <f t="shared" si="5"/>
        <v>320757.83000000566</v>
      </c>
    </row>
    <row r="37" spans="2:8" x14ac:dyDescent="0.25">
      <c r="B37" s="12" t="s">
        <v>38</v>
      </c>
      <c r="C37" s="15">
        <v>150404393.33000001</v>
      </c>
      <c r="D37" s="15">
        <v>58737177.670000017</v>
      </c>
      <c r="E37" s="17">
        <f t="shared" si="4"/>
        <v>209141571.00000003</v>
      </c>
      <c r="F37" s="15">
        <v>118480950.65000001</v>
      </c>
      <c r="G37" s="15">
        <v>115842001.65000001</v>
      </c>
      <c r="H37" s="17">
        <f t="shared" si="5"/>
        <v>90660620.350000024</v>
      </c>
    </row>
    <row r="38" spans="2:8" x14ac:dyDescent="0.25">
      <c r="B38" s="12" t="s">
        <v>39</v>
      </c>
      <c r="C38" s="15">
        <v>0</v>
      </c>
      <c r="D38" s="15">
        <v>0</v>
      </c>
      <c r="E38" s="17">
        <f t="shared" si="4"/>
        <v>0</v>
      </c>
      <c r="F38" s="15">
        <v>0</v>
      </c>
      <c r="G38" s="15">
        <v>0</v>
      </c>
      <c r="H38" s="17">
        <f t="shared" si="5"/>
        <v>0</v>
      </c>
    </row>
    <row r="39" spans="2:8" ht="15" customHeight="1" x14ac:dyDescent="0.25">
      <c r="B39" s="13"/>
      <c r="C39" s="8"/>
      <c r="D39" s="8"/>
      <c r="E39" s="8"/>
      <c r="F39" s="8"/>
      <c r="G39" s="8"/>
      <c r="H39" s="8"/>
    </row>
    <row r="40" spans="2:8" ht="21.75" customHeight="1" x14ac:dyDescent="0.25">
      <c r="B40" s="21" t="s">
        <v>40</v>
      </c>
      <c r="C40" s="8">
        <f>SUM(C41:C44)</f>
        <v>729225496.71000004</v>
      </c>
      <c r="D40" s="8">
        <f>SUM(D41:D44)</f>
        <v>130342444.89999998</v>
      </c>
      <c r="E40" s="8">
        <f>C40+D40</f>
        <v>859567941.61000001</v>
      </c>
      <c r="F40" s="8">
        <f>SUM(F41:F44)</f>
        <v>858307821.96000004</v>
      </c>
      <c r="G40" s="8">
        <f>SUM(G41:G44)</f>
        <v>813571136.13999999</v>
      </c>
      <c r="H40" s="8">
        <f>E40-F40</f>
        <v>1260119.6499999762</v>
      </c>
    </row>
    <row r="41" spans="2:8" ht="24" x14ac:dyDescent="0.25">
      <c r="B41" s="12" t="s">
        <v>41</v>
      </c>
      <c r="C41" s="15">
        <v>0</v>
      </c>
      <c r="D41" s="15">
        <v>0</v>
      </c>
      <c r="E41" s="17">
        <f>C41+D41</f>
        <v>0</v>
      </c>
      <c r="F41" s="15">
        <v>0</v>
      </c>
      <c r="G41" s="15">
        <v>0</v>
      </c>
      <c r="H41" s="17">
        <f>E41-F41</f>
        <v>0</v>
      </c>
    </row>
    <row r="42" spans="2:8" ht="24" x14ac:dyDescent="0.25">
      <c r="B42" s="12" t="s">
        <v>42</v>
      </c>
      <c r="C42" s="15">
        <v>729225496.71000004</v>
      </c>
      <c r="D42" s="15">
        <v>130342444.89999998</v>
      </c>
      <c r="E42" s="17">
        <f>C42+D42</f>
        <v>859567941.61000001</v>
      </c>
      <c r="F42" s="15">
        <v>858307821.96000004</v>
      </c>
      <c r="G42" s="15">
        <v>813571136.13999999</v>
      </c>
      <c r="H42" s="17">
        <f>E42-F42</f>
        <v>1260119.6499999762</v>
      </c>
    </row>
    <row r="43" spans="2:8" x14ac:dyDescent="0.25">
      <c r="B43" s="12" t="s">
        <v>43</v>
      </c>
      <c r="C43" s="15">
        <v>0</v>
      </c>
      <c r="D43" s="15">
        <v>0</v>
      </c>
      <c r="E43" s="17">
        <f>C43+D43</f>
        <v>0</v>
      </c>
      <c r="F43" s="15">
        <v>0</v>
      </c>
      <c r="G43" s="15">
        <v>0</v>
      </c>
      <c r="H43" s="17">
        <f>E43-F43</f>
        <v>0</v>
      </c>
    </row>
    <row r="44" spans="2:8" x14ac:dyDescent="0.25">
      <c r="B44" s="12" t="s">
        <v>44</v>
      </c>
      <c r="C44" s="15">
        <v>0</v>
      </c>
      <c r="D44" s="15">
        <v>0</v>
      </c>
      <c r="E44" s="17">
        <f>C44+D44</f>
        <v>0</v>
      </c>
      <c r="F44" s="15">
        <v>0</v>
      </c>
      <c r="G44" s="15">
        <v>0</v>
      </c>
      <c r="H44" s="17">
        <f>E44-F44</f>
        <v>0</v>
      </c>
    </row>
    <row r="45" spans="2:8" ht="15" customHeight="1" thickBot="1" x14ac:dyDescent="0.3">
      <c r="B45" s="13"/>
      <c r="C45" s="8"/>
      <c r="D45" s="8"/>
      <c r="E45" s="8"/>
      <c r="F45" s="8"/>
      <c r="G45" s="8"/>
      <c r="H45" s="8"/>
    </row>
    <row r="46" spans="2:8" ht="15" customHeight="1" thickBot="1" x14ac:dyDescent="0.3">
      <c r="B46" s="14"/>
      <c r="C46" s="9">
        <f>SUM(C40,C29,C10,C20)</f>
        <v>6228925287.8499994</v>
      </c>
      <c r="D46" s="9">
        <f>SUM(D40,D29,D20,D10)</f>
        <v>388898459.94999987</v>
      </c>
      <c r="E46" s="9">
        <f>C46+D46</f>
        <v>6617823747.7999992</v>
      </c>
      <c r="F46" s="9">
        <f>SUM(F40,F29,F10,F20)</f>
        <v>4751371105.8299999</v>
      </c>
      <c r="G46" s="9">
        <f>SUM(G40,G29,G20,G10)</f>
        <v>4575048366.5299997</v>
      </c>
      <c r="H46" s="9">
        <f>E46-F46</f>
        <v>1866452641.9699993</v>
      </c>
    </row>
    <row r="47" spans="2:8" s="23" customFormat="1" x14ac:dyDescent="0.25">
      <c r="B47" s="22"/>
      <c r="C47" s="22"/>
      <c r="D47" s="22"/>
      <c r="E47" s="22"/>
      <c r="F47" s="22"/>
      <c r="G47" s="22"/>
      <c r="H47" s="22"/>
    </row>
    <row r="48" spans="2:8" s="23" customFormat="1" x14ac:dyDescent="0.25"/>
    <row r="49" s="23" customFormat="1" x14ac:dyDescent="0.25"/>
    <row r="50" s="23" customFormat="1" x14ac:dyDescent="0.25"/>
    <row r="51" s="23" customFormat="1" x14ac:dyDescent="0.25"/>
    <row r="52" s="23" customFormat="1" x14ac:dyDescent="0.25"/>
    <row r="53" s="23" customFormat="1" ht="18" customHeight="1" x14ac:dyDescent="0.25"/>
    <row r="54" s="23" customFormat="1" x14ac:dyDescent="0.25"/>
    <row r="55" s="23" customFormat="1" ht="15" customHeight="1" x14ac:dyDescent="0.25"/>
    <row r="56" s="23" customFormat="1" ht="15" customHeight="1" x14ac:dyDescent="0.25"/>
    <row r="57" s="23" customFormat="1" x14ac:dyDescent="0.25"/>
    <row r="58" s="23" customFormat="1" x14ac:dyDescent="0.25"/>
    <row r="59" s="23" customFormat="1" x14ac:dyDescent="0.25"/>
    <row r="60" s="23" customFormat="1" x14ac:dyDescent="0.25"/>
    <row r="61" s="23" customFormat="1" x14ac:dyDescent="0.25"/>
    <row r="62" s="23" customFormat="1" x14ac:dyDescent="0.25"/>
    <row r="63" s="23" customFormat="1" x14ac:dyDescent="0.25"/>
    <row r="64" s="23" customFormat="1" ht="15" customHeight="1" x14ac:dyDescent="0.25"/>
    <row r="65" s="23" customFormat="1" ht="15" customHeight="1" x14ac:dyDescent="0.25"/>
    <row r="66" s="23" customFormat="1" x14ac:dyDescent="0.25"/>
    <row r="67" s="23" customFormat="1" x14ac:dyDescent="0.25"/>
    <row r="68" s="23" customFormat="1" x14ac:dyDescent="0.25"/>
    <row r="69" s="23" customFormat="1" x14ac:dyDescent="0.25"/>
    <row r="70" s="23" customFormat="1" x14ac:dyDescent="0.25"/>
    <row r="71" s="23" customFormat="1" x14ac:dyDescent="0.25"/>
    <row r="72" s="23" customFormat="1" x14ac:dyDescent="0.25"/>
    <row r="73" s="23" customFormat="1" x14ac:dyDescent="0.25"/>
    <row r="74" s="23" customFormat="1" x14ac:dyDescent="0.25"/>
    <row r="75" s="23" customFormat="1" ht="15" customHeight="1" x14ac:dyDescent="0.25"/>
    <row r="76" ht="24.75" customHeight="1" x14ac:dyDescent="0.25"/>
    <row r="81" ht="15" customHeight="1" x14ac:dyDescent="0.25"/>
  </sheetData>
  <sheetProtection algorithmName="SHA-512" hashValue="EOjKZoH2Jxof2rVxkL8xxtOQ9gIQAkONksj2qNw1u/fyLNc+yoA/8l5beYESh8EuBTvhO1d5Xst7RqcvQs98mQ==" saltValue="5eO0sDupRGstV9uVeOWE9Q==" spinCount="100000" sheet="1" objects="1" scenarios="1" formatCells="0" formatColumns="0" formatRows="0"/>
  <mergeCells count="7">
    <mergeCell ref="B2:H2"/>
    <mergeCell ref="C6:G6"/>
    <mergeCell ref="H6:H7"/>
    <mergeCell ref="B5:H5"/>
    <mergeCell ref="B4:H4"/>
    <mergeCell ref="B3:H3"/>
    <mergeCell ref="B6:B8"/>
  </mergeCells>
  <printOptions horizontalCentered="1"/>
  <pageMargins left="0.70866141732283472" right="0.70866141732283472" top="0.94488188976377963" bottom="0.74803149606299213" header="0.31496062992125984" footer="0.31496062992125984"/>
  <pageSetup scale="70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EAEPE_FF</vt:lpstr>
      <vt:lpstr>EAEPE_FF!Área_de_impresión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2025-10-22T17:29:43Z</cp:lastPrinted>
  <dcterms:created xsi:type="dcterms:W3CDTF">2019-12-05T18:14:36Z</dcterms:created>
  <dcterms:modified xsi:type="dcterms:W3CDTF">2025-10-22T17:29:45Z</dcterms:modified>
</cp:coreProperties>
</file>